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100" windowWidth="12420" windowHeight="10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<sst xmlns="http://schemas.openxmlformats.org/spreadsheetml/2006/main" count="25" uniqueCount="25">
  <si>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</si>
  <si>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Total</t>
  </si>
  <si>
    <t>Credit Card Total</t>
  </si>
  <si>
    <t>Deposit Total</t>
  </si>
  <si>
    <t>Totals</t>
  </si>
  <si>
    <t>Cart Fees</t>
  </si>
  <si>
    <t>Range</t>
  </si>
  <si>
    <t>Food &amp; Bev</t>
  </si>
  <si>
    <t>19, 20 &amp; 21</t>
  </si>
  <si>
    <t>Memberships</t>
  </si>
  <si>
    <t>Taxable Sales</t>
  </si>
  <si>
    <t>Over/Short</t>
  </si>
  <si>
    <t>Register Tape</t>
  </si>
  <si>
    <t>Total actually</t>
  </si>
  <si>
    <t>Deposited</t>
  </si>
  <si>
    <t>Non-Taxable</t>
  </si>
  <si>
    <t>Greens Fees</t>
  </si>
  <si>
    <t>Tax 1</t>
  </si>
  <si>
    <t>7 &amp; 8</t>
  </si>
  <si>
    <t>13 - 18</t>
  </si>
  <si>
    <t>1 - 6 &amp; 9 - 12</t>
  </si>
  <si>
    <t>22, 24,25 &amp; 26</t>
  </si>
  <si>
    <t>Pro Shop &amp; Water</t>
  </si>
  <si>
    <t>Month: July. 2014</t>
  </si>
  <si>
    <t>No Tape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</si>
</sst>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:ss\ AM/PM"/>
    <numFmt numFmtId="170" formatCode="mm/dd/yyyy"/>
  </numFmts>
  <fonts count="2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43" fontId="2" fillId="0" borderId="10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C19">
      <selection activeCell="H32" sqref="H32"/>
    </sheetView>
  </sheetViews>
  <sheetFormatPr defaultColWidth="8.8515625" defaultRowHeight="12.75"/>
  <cols>
    <col min="1" max="1" width="17.00390625" style="0" customWidth="1"/>
    <col min="2" max="12" width="15.7109375" style="0" customWidth="1"/>
  </cols>
  <sheetData>
    <row r="1" spans="1:13" ht="12">
      <c r="A1" s="19" t="s">
        <v>23</v>
      </c>
      <c r="B1" s="21" t="s">
        <v>10</v>
      </c>
      <c r="C1" s="22"/>
      <c r="D1" s="22"/>
      <c r="E1" s="23"/>
      <c r="F1" s="18" t="s">
        <v>15</v>
      </c>
      <c r="G1" s="18"/>
      <c r="H1" s="15"/>
      <c r="I1" s="10"/>
      <c r="J1" s="10"/>
      <c r="K1" s="10"/>
      <c r="L1" s="10"/>
      <c r="M1" s="10"/>
    </row>
    <row r="2" spans="1:13" ht="12">
      <c r="A2" s="20"/>
      <c r="B2" s="4" t="s">
        <v>18</v>
      </c>
      <c r="C2" s="4" t="s">
        <v>8</v>
      </c>
      <c r="D2" s="4" t="s">
        <v>19</v>
      </c>
      <c r="E2" s="4" t="s">
        <v>21</v>
      </c>
      <c r="F2" s="4" t="s">
        <v>20</v>
      </c>
      <c r="G2" s="4">
        <v>23</v>
      </c>
      <c r="H2" s="11"/>
      <c r="I2" s="11" t="s">
        <v>12</v>
      </c>
      <c r="J2" s="9"/>
      <c r="K2" s="9"/>
      <c r="L2" s="12" t="s">
        <v>13</v>
      </c>
      <c r="M2" s="9"/>
    </row>
    <row r="3" spans="1:16" ht="12">
      <c r="A3" s="5" t="s">
        <v>0</v>
      </c>
      <c r="B3" s="2" t="s">
        <v>5</v>
      </c>
      <c r="C3" s="5" t="s">
        <v>6</v>
      </c>
      <c r="D3" s="5" t="s">
        <v>7</v>
      </c>
      <c r="E3" s="5" t="s">
        <v>22</v>
      </c>
      <c r="F3" s="5" t="s">
        <v>16</v>
      </c>
      <c r="G3" s="5" t="s">
        <v>9</v>
      </c>
      <c r="H3" s="5" t="s">
        <v>17</v>
      </c>
      <c r="I3" s="5" t="s">
        <v>1</v>
      </c>
      <c r="J3" s="5" t="s">
        <v>2</v>
      </c>
      <c r="K3" s="5" t="s">
        <v>3</v>
      </c>
      <c r="L3" s="5" t="s">
        <v>14</v>
      </c>
      <c r="M3" s="5" t="s">
        <v>11</v>
      </c>
      <c r="N3" s="1"/>
      <c r="O3" s="1"/>
      <c r="P3" s="1"/>
    </row>
    <row r="4" spans="1:13" ht="24.75" customHeight="1">
      <c r="A4" s="6">
        <v>1</v>
      </c>
      <c r="B4" s="17">
        <v>44.88</v>
      </c>
      <c r="C4" s="13">
        <v>14.96</v>
      </c>
      <c r="D4" s="13">
        <v>79.28</v>
      </c>
      <c r="E4" s="13">
        <v>4</v>
      </c>
      <c r="F4" s="14">
        <v>353</v>
      </c>
      <c r="G4" s="14">
        <v>79</v>
      </c>
      <c r="H4" s="14">
        <v>10.02</v>
      </c>
      <c r="I4" s="8">
        <v>0</v>
      </c>
      <c r="J4" s="7">
        <v>0</v>
      </c>
      <c r="K4" s="7">
        <v>555</v>
      </c>
      <c r="L4" s="8">
        <v>0</v>
      </c>
      <c r="M4" s="8">
        <f>I4-L4</f>
        <v>0</v>
      </c>
    </row>
    <row r="5" spans="1:13" ht="24.75" customHeight="1">
      <c r="A5" s="6">
        <f>A4+1</f>
        <v>2</v>
      </c>
      <c r="B5" s="16">
        <v>196.35</v>
      </c>
      <c r="C5" s="13">
        <v>43.96</v>
      </c>
      <c r="D5" s="13">
        <v>624.34</v>
      </c>
      <c r="E5" s="13">
        <v>17.99</v>
      </c>
      <c r="F5" s="14">
        <v>240.5</v>
      </c>
      <c r="G5" s="14">
        <v>206</v>
      </c>
      <c r="H5" s="14">
        <v>61.56</v>
      </c>
      <c r="I5" s="8">
        <f>H5+G5+F5+E5+D5+C5+B5</f>
        <v>1390.6999999999998</v>
      </c>
      <c r="J5" s="7">
        <v>341.69</v>
      </c>
      <c r="K5" s="7">
        <v>1105</v>
      </c>
      <c r="L5" s="8">
        <v>0</v>
      </c>
      <c r="M5" s="8">
        <f aca="true" t="shared" si="0" ref="M5:M35">I5-L5</f>
        <v>1390.6999999999998</v>
      </c>
    </row>
    <row r="6" spans="1:13" ht="24.75" customHeight="1">
      <c r="A6" s="6">
        <f>A5+1</f>
        <v>3</v>
      </c>
      <c r="B6" s="13">
        <v>5.61</v>
      </c>
      <c r="C6" s="13">
        <v>84.07</v>
      </c>
      <c r="D6" s="13">
        <v>363.4</v>
      </c>
      <c r="E6" s="13">
        <v>28.5</v>
      </c>
      <c r="F6" s="14">
        <v>257</v>
      </c>
      <c r="G6" s="14">
        <v>1276.5</v>
      </c>
      <c r="H6" s="14">
        <v>33.78</v>
      </c>
      <c r="I6" s="8">
        <f>H6+G6+F6+E6+D6+C6+B6</f>
        <v>2048.8599999999997</v>
      </c>
      <c r="J6" s="7">
        <v>716</v>
      </c>
      <c r="K6" s="7">
        <v>1555</v>
      </c>
      <c r="L6" s="8">
        <v>0</v>
      </c>
      <c r="M6" s="8">
        <f t="shared" si="0"/>
        <v>2048.8599999999997</v>
      </c>
    </row>
    <row r="7" spans="1:13" ht="24.75" customHeight="1">
      <c r="A7" s="6">
        <f aca="true" t="shared" si="1" ref="A7:A34">A6+1</f>
        <v>4</v>
      </c>
      <c r="B7" s="16" t="s">
        <v>24</v>
      </c>
      <c r="C7" s="13">
        <v>0</v>
      </c>
      <c r="D7" s="13">
        <v>0</v>
      </c>
      <c r="E7" s="13">
        <v>0</v>
      </c>
      <c r="F7" s="14">
        <v>0</v>
      </c>
      <c r="G7" s="14">
        <v>0</v>
      </c>
      <c r="H7" s="14">
        <v>0</v>
      </c>
      <c r="I7" s="8">
        <v>0</v>
      </c>
      <c r="J7" s="7">
        <v>887.75</v>
      </c>
      <c r="K7" s="7">
        <v>710</v>
      </c>
      <c r="L7" s="8">
        <f aca="true" t="shared" si="2" ref="L7:L34">SUM(J7:K7)</f>
        <v>1597.75</v>
      </c>
      <c r="M7" s="8">
        <f t="shared" si="0"/>
        <v>-1597.75</v>
      </c>
    </row>
    <row r="8" spans="1:13" ht="24.75" customHeight="1">
      <c r="A8" s="6">
        <f t="shared" si="1"/>
        <v>5</v>
      </c>
      <c r="B8" s="13">
        <v>123.42</v>
      </c>
      <c r="C8" s="13">
        <v>59.33</v>
      </c>
      <c r="D8" s="13">
        <v>307.03</v>
      </c>
      <c r="E8" s="13">
        <v>2</v>
      </c>
      <c r="F8" s="14">
        <v>1318</v>
      </c>
      <c r="G8" s="14">
        <v>423.25</v>
      </c>
      <c r="H8" s="14">
        <v>35.14</v>
      </c>
      <c r="I8" s="8">
        <f>H8+G8+F8+E8+D8+C8+B8</f>
        <v>2268.17</v>
      </c>
      <c r="J8" s="7">
        <v>0</v>
      </c>
      <c r="K8" s="7">
        <v>775</v>
      </c>
      <c r="L8" s="8">
        <f t="shared" si="2"/>
        <v>775</v>
      </c>
      <c r="M8" s="8">
        <f t="shared" si="0"/>
        <v>1493.17</v>
      </c>
    </row>
    <row r="9" spans="1:13" ht="24.75" customHeight="1">
      <c r="A9" s="6">
        <f t="shared" si="1"/>
        <v>6</v>
      </c>
      <c r="B9" s="13">
        <v>0</v>
      </c>
      <c r="C9" s="13">
        <v>6.07</v>
      </c>
      <c r="D9" s="13">
        <v>45.24</v>
      </c>
      <c r="E9" s="13">
        <v>0</v>
      </c>
      <c r="F9" s="14">
        <v>132</v>
      </c>
      <c r="G9" s="14">
        <v>62</v>
      </c>
      <c r="H9" s="14">
        <v>3.58</v>
      </c>
      <c r="I9" s="8">
        <v>0</v>
      </c>
      <c r="J9" s="7">
        <v>0</v>
      </c>
      <c r="K9" s="7">
        <v>721</v>
      </c>
      <c r="L9" s="8">
        <v>0</v>
      </c>
      <c r="M9" s="8">
        <f t="shared" si="0"/>
        <v>0</v>
      </c>
    </row>
    <row r="10" spans="1:13" ht="24.75" customHeight="1">
      <c r="A10" s="6">
        <f t="shared" si="1"/>
        <v>7</v>
      </c>
      <c r="B10" s="13">
        <v>409.53</v>
      </c>
      <c r="C10" s="13">
        <v>272.8</v>
      </c>
      <c r="D10" s="13">
        <v>1875.29</v>
      </c>
      <c r="E10" s="13">
        <v>110.85</v>
      </c>
      <c r="F10" s="14">
        <v>3013.5</v>
      </c>
      <c r="G10" s="14">
        <v>2491</v>
      </c>
      <c r="H10" s="14">
        <v>187.76</v>
      </c>
      <c r="I10" s="8">
        <v>0</v>
      </c>
      <c r="J10" s="7">
        <v>0</v>
      </c>
      <c r="K10" s="7">
        <v>790</v>
      </c>
      <c r="L10" s="8">
        <v>0</v>
      </c>
      <c r="M10" s="8">
        <f t="shared" si="0"/>
        <v>0</v>
      </c>
    </row>
    <row r="11" spans="1:13" ht="24.75" customHeight="1">
      <c r="A11" s="6">
        <f t="shared" si="1"/>
        <v>8</v>
      </c>
      <c r="B11" s="13">
        <v>0</v>
      </c>
      <c r="C11" s="13">
        <v>15.88</v>
      </c>
      <c r="D11" s="13">
        <v>66.43</v>
      </c>
      <c r="E11" s="13">
        <v>16.56</v>
      </c>
      <c r="F11" s="14">
        <v>112</v>
      </c>
      <c r="G11" s="14">
        <v>126</v>
      </c>
      <c r="H11" s="14">
        <v>6.92</v>
      </c>
      <c r="I11" s="8">
        <v>0</v>
      </c>
      <c r="J11" s="7">
        <v>65</v>
      </c>
      <c r="K11" s="7">
        <v>353</v>
      </c>
      <c r="L11" s="8">
        <f t="shared" si="2"/>
        <v>418</v>
      </c>
      <c r="M11" s="8">
        <f t="shared" si="0"/>
        <v>-418</v>
      </c>
    </row>
    <row r="12" spans="1:13" ht="24.75" customHeight="1">
      <c r="A12" s="6">
        <f t="shared" si="1"/>
        <v>9</v>
      </c>
      <c r="B12" s="13">
        <v>213.18</v>
      </c>
      <c r="C12" s="13">
        <v>58.85</v>
      </c>
      <c r="D12" s="13">
        <v>367.75</v>
      </c>
      <c r="E12" s="13">
        <v>24</v>
      </c>
      <c r="F12" s="14">
        <v>361.5</v>
      </c>
      <c r="G12" s="14">
        <v>503</v>
      </c>
      <c r="H12" s="14">
        <v>46.29</v>
      </c>
      <c r="I12" s="8">
        <v>0</v>
      </c>
      <c r="J12" s="7">
        <v>81</v>
      </c>
      <c r="K12" s="7">
        <v>920</v>
      </c>
      <c r="L12" s="8">
        <f t="shared" si="2"/>
        <v>1001</v>
      </c>
      <c r="M12" s="8">
        <f t="shared" si="0"/>
        <v>-1001</v>
      </c>
    </row>
    <row r="13" spans="1:13" ht="24.75" customHeight="1">
      <c r="A13" s="6">
        <f t="shared" si="1"/>
        <v>10</v>
      </c>
      <c r="B13" s="13">
        <v>106.59</v>
      </c>
      <c r="C13" s="13">
        <v>33.17</v>
      </c>
      <c r="D13" s="13">
        <v>918.12</v>
      </c>
      <c r="E13" s="13">
        <v>14</v>
      </c>
      <c r="F13" s="14">
        <v>0</v>
      </c>
      <c r="G13" s="14">
        <v>2321.25</v>
      </c>
      <c r="H13" s="14">
        <v>43.32</v>
      </c>
      <c r="I13" s="8">
        <v>0</v>
      </c>
      <c r="J13" s="7">
        <v>1015.5</v>
      </c>
      <c r="K13" s="7">
        <v>1670</v>
      </c>
      <c r="L13" s="8">
        <f t="shared" si="2"/>
        <v>2685.5</v>
      </c>
      <c r="M13" s="8">
        <f t="shared" si="0"/>
        <v>-2685.5</v>
      </c>
    </row>
    <row r="14" spans="1:13" ht="24.75" customHeight="1">
      <c r="A14" s="6">
        <f t="shared" si="1"/>
        <v>11</v>
      </c>
      <c r="B14" s="13">
        <v>5.61</v>
      </c>
      <c r="C14" s="13">
        <v>34.09</v>
      </c>
      <c r="D14" s="13">
        <v>11.22</v>
      </c>
      <c r="E14" s="13">
        <v>0</v>
      </c>
      <c r="F14" s="14">
        <v>31</v>
      </c>
      <c r="G14" s="14">
        <v>156</v>
      </c>
      <c r="H14" s="14">
        <v>6.07</v>
      </c>
      <c r="I14" s="8">
        <v>0</v>
      </c>
      <c r="J14" s="7">
        <v>218.35</v>
      </c>
      <c r="K14" s="7">
        <v>290</v>
      </c>
      <c r="L14" s="8">
        <v>0</v>
      </c>
      <c r="M14" s="8">
        <f t="shared" si="0"/>
        <v>0</v>
      </c>
    </row>
    <row r="15" spans="1:13" ht="24.75" customHeight="1">
      <c r="A15" s="6">
        <f t="shared" si="1"/>
        <v>12</v>
      </c>
      <c r="B15" s="13">
        <v>5.61</v>
      </c>
      <c r="C15" s="13">
        <v>20.08</v>
      </c>
      <c r="D15" s="13">
        <v>1033.93</v>
      </c>
      <c r="E15" s="13">
        <v>25.76</v>
      </c>
      <c r="F15" s="14">
        <v>248</v>
      </c>
      <c r="G15" s="14">
        <v>59</v>
      </c>
      <c r="H15" s="14">
        <v>75.4</v>
      </c>
      <c r="I15" s="8">
        <v>0</v>
      </c>
      <c r="J15" s="7">
        <v>328</v>
      </c>
      <c r="K15" s="7">
        <v>1070</v>
      </c>
      <c r="L15" s="8">
        <f t="shared" si="2"/>
        <v>1398</v>
      </c>
      <c r="M15" s="8">
        <f t="shared" si="0"/>
        <v>-1398</v>
      </c>
    </row>
    <row r="16" spans="1:13" ht="24.75" customHeight="1">
      <c r="A16" s="6">
        <f t="shared" si="1"/>
        <v>13</v>
      </c>
      <c r="B16" s="13">
        <v>5.61</v>
      </c>
      <c r="C16" s="13">
        <v>12.14</v>
      </c>
      <c r="D16" s="13">
        <v>201.6</v>
      </c>
      <c r="E16" s="13">
        <v>36</v>
      </c>
      <c r="F16" s="14">
        <v>206</v>
      </c>
      <c r="G16" s="14">
        <v>492</v>
      </c>
      <c r="H16" s="14">
        <v>10.81</v>
      </c>
      <c r="I16" s="8">
        <v>0</v>
      </c>
      <c r="J16" s="7">
        <v>318.52</v>
      </c>
      <c r="K16" s="7">
        <v>696</v>
      </c>
      <c r="L16" s="8">
        <f t="shared" si="2"/>
        <v>1014.52</v>
      </c>
      <c r="M16" s="8">
        <f t="shared" si="0"/>
        <v>-1014.52</v>
      </c>
    </row>
    <row r="17" spans="1:13" ht="24.75" customHeight="1">
      <c r="A17" s="6">
        <f t="shared" si="1"/>
        <v>14</v>
      </c>
      <c r="B17" s="13">
        <v>16.83</v>
      </c>
      <c r="C17" s="13">
        <v>39.17</v>
      </c>
      <c r="D17" s="13">
        <v>233.46</v>
      </c>
      <c r="E17" s="13">
        <v>187</v>
      </c>
      <c r="F17" s="14">
        <v>405</v>
      </c>
      <c r="G17" s="14">
        <v>131</v>
      </c>
      <c r="H17" s="14">
        <v>33.09</v>
      </c>
      <c r="I17" s="8">
        <v>0</v>
      </c>
      <c r="J17" s="7">
        <v>0</v>
      </c>
      <c r="K17" s="7">
        <v>645</v>
      </c>
      <c r="L17" s="8">
        <f t="shared" si="2"/>
        <v>645</v>
      </c>
      <c r="M17" s="8">
        <f t="shared" si="0"/>
        <v>-645</v>
      </c>
    </row>
    <row r="18" spans="1:13" ht="24.75" customHeight="1">
      <c r="A18" s="6">
        <f t="shared" si="1"/>
        <v>15</v>
      </c>
      <c r="B18" s="13">
        <v>11.22</v>
      </c>
      <c r="C18" s="13">
        <v>82.87</v>
      </c>
      <c r="D18" s="13">
        <v>152.43</v>
      </c>
      <c r="E18" s="13">
        <v>26.56</v>
      </c>
      <c r="F18" s="14">
        <v>459</v>
      </c>
      <c r="G18" s="14">
        <v>390</v>
      </c>
      <c r="H18" s="14">
        <v>19.28</v>
      </c>
      <c r="I18" s="8">
        <v>0</v>
      </c>
      <c r="J18" s="7">
        <v>0</v>
      </c>
      <c r="K18" s="7">
        <v>691</v>
      </c>
      <c r="L18" s="8">
        <f t="shared" si="2"/>
        <v>691</v>
      </c>
      <c r="M18" s="8">
        <f t="shared" si="0"/>
        <v>-691</v>
      </c>
    </row>
    <row r="19" spans="1:13" ht="24.75" customHeight="1">
      <c r="A19" s="6">
        <f t="shared" si="1"/>
        <v>16</v>
      </c>
      <c r="B19" s="13">
        <v>106.59</v>
      </c>
      <c r="C19" s="13">
        <v>8.41</v>
      </c>
      <c r="D19" s="13">
        <v>372.58</v>
      </c>
      <c r="E19" s="13">
        <v>12</v>
      </c>
      <c r="F19" s="14">
        <v>110</v>
      </c>
      <c r="G19" s="14">
        <v>406</v>
      </c>
      <c r="H19" s="14">
        <v>34.98</v>
      </c>
      <c r="I19" s="8">
        <v>0</v>
      </c>
      <c r="J19" s="7">
        <v>187.5</v>
      </c>
      <c r="K19" s="7">
        <v>790</v>
      </c>
      <c r="L19" s="8">
        <f t="shared" si="2"/>
        <v>977.5</v>
      </c>
      <c r="M19" s="8">
        <f t="shared" si="0"/>
        <v>-977.5</v>
      </c>
    </row>
    <row r="20" spans="1:13" ht="24.75" customHeight="1">
      <c r="A20" s="6">
        <f t="shared" si="1"/>
        <v>17</v>
      </c>
      <c r="B20" s="13">
        <v>123.42</v>
      </c>
      <c r="C20" s="13">
        <v>42.97</v>
      </c>
      <c r="D20" s="13">
        <v>398.05</v>
      </c>
      <c r="E20" s="13">
        <v>30.68</v>
      </c>
      <c r="F20" s="14">
        <v>359</v>
      </c>
      <c r="G20" s="14">
        <v>275.75</v>
      </c>
      <c r="H20" s="14">
        <v>41.52</v>
      </c>
      <c r="I20" s="8">
        <v>0</v>
      </c>
      <c r="J20" s="7">
        <v>358.5</v>
      </c>
      <c r="K20" s="7">
        <v>940</v>
      </c>
      <c r="L20" s="8">
        <f t="shared" si="2"/>
        <v>1298.5</v>
      </c>
      <c r="M20" s="8">
        <f t="shared" si="0"/>
        <v>-1298.5</v>
      </c>
    </row>
    <row r="21" spans="1:13" ht="24.75" customHeight="1">
      <c r="A21" s="6">
        <f t="shared" si="1"/>
        <v>18</v>
      </c>
      <c r="B21" s="13">
        <v>56.1</v>
      </c>
      <c r="C21" s="13">
        <v>70.21</v>
      </c>
      <c r="D21" s="13">
        <v>100.59</v>
      </c>
      <c r="E21" s="13">
        <v>234.43</v>
      </c>
      <c r="F21" s="14">
        <v>831</v>
      </c>
      <c r="G21" s="14">
        <v>88.75</v>
      </c>
      <c r="H21" s="14">
        <v>35.95</v>
      </c>
      <c r="I21" s="8">
        <v>0</v>
      </c>
      <c r="J21" s="7">
        <v>251</v>
      </c>
      <c r="K21" s="7">
        <v>1027</v>
      </c>
      <c r="L21" s="8">
        <f t="shared" si="2"/>
        <v>1278</v>
      </c>
      <c r="M21" s="8">
        <f t="shared" si="0"/>
        <v>-1278</v>
      </c>
    </row>
    <row r="22" spans="1:13" ht="24.75" customHeight="1">
      <c r="A22" s="6">
        <f t="shared" si="1"/>
        <v>19</v>
      </c>
      <c r="B22" s="13">
        <v>33.66</v>
      </c>
      <c r="C22" s="13">
        <v>61.2</v>
      </c>
      <c r="D22" s="13">
        <v>609.23</v>
      </c>
      <c r="E22" s="13">
        <v>22.7</v>
      </c>
      <c r="F22" s="14">
        <v>270.3</v>
      </c>
      <c r="G22" s="14">
        <v>321.67</v>
      </c>
      <c r="H22" s="14">
        <v>50.71</v>
      </c>
      <c r="I22" s="8">
        <v>0</v>
      </c>
      <c r="J22" s="7">
        <v>679.03</v>
      </c>
      <c r="K22" s="7">
        <v>730</v>
      </c>
      <c r="L22" s="8">
        <f t="shared" si="2"/>
        <v>1409.03</v>
      </c>
      <c r="M22" s="8">
        <f t="shared" si="0"/>
        <v>-1409.03</v>
      </c>
    </row>
    <row r="23" spans="1:13" ht="24.75" customHeight="1">
      <c r="A23" s="6">
        <f t="shared" si="1"/>
        <v>20</v>
      </c>
      <c r="B23" s="13">
        <v>16.83</v>
      </c>
      <c r="C23" s="13">
        <v>64.93</v>
      </c>
      <c r="D23" s="13">
        <v>58.58</v>
      </c>
      <c r="E23" s="13">
        <v>232.78</v>
      </c>
      <c r="F23" s="14">
        <v>473</v>
      </c>
      <c r="G23" s="14">
        <v>570</v>
      </c>
      <c r="H23" s="14">
        <v>28.91</v>
      </c>
      <c r="I23" s="8">
        <v>0</v>
      </c>
      <c r="J23" s="7">
        <v>0</v>
      </c>
      <c r="K23" s="7">
        <v>959</v>
      </c>
      <c r="L23" s="8">
        <f t="shared" si="2"/>
        <v>959</v>
      </c>
      <c r="M23" s="8">
        <f t="shared" si="0"/>
        <v>-959</v>
      </c>
    </row>
    <row r="24" spans="1:13" ht="24.75" customHeight="1">
      <c r="A24" s="6">
        <f t="shared" si="1"/>
        <v>21</v>
      </c>
      <c r="B24" s="13">
        <v>61.71</v>
      </c>
      <c r="C24" s="13">
        <v>12.62</v>
      </c>
      <c r="D24" s="13">
        <v>154.26</v>
      </c>
      <c r="E24" s="13">
        <v>26</v>
      </c>
      <c r="F24" s="14">
        <v>289</v>
      </c>
      <c r="G24" s="14">
        <v>160.5</v>
      </c>
      <c r="H24" s="14">
        <v>17.43</v>
      </c>
      <c r="I24" s="8">
        <v>0</v>
      </c>
      <c r="J24" s="7">
        <v>0</v>
      </c>
      <c r="K24" s="7">
        <v>802</v>
      </c>
      <c r="L24" s="8">
        <v>0</v>
      </c>
      <c r="M24" s="8">
        <f t="shared" si="0"/>
        <v>0</v>
      </c>
    </row>
    <row r="25" spans="1:13" ht="24.75" customHeight="1">
      <c r="A25" s="6">
        <f t="shared" si="1"/>
        <v>22</v>
      </c>
      <c r="B25" s="13">
        <v>39.27</v>
      </c>
      <c r="C25" s="13">
        <v>8.41</v>
      </c>
      <c r="D25" s="13">
        <v>71.14</v>
      </c>
      <c r="E25" s="13">
        <v>12.34</v>
      </c>
      <c r="F25" s="14">
        <v>106</v>
      </c>
      <c r="G25" s="14">
        <v>495.5</v>
      </c>
      <c r="H25" s="14">
        <v>8.46</v>
      </c>
      <c r="I25" s="8">
        <v>0</v>
      </c>
      <c r="J25" s="7">
        <v>0</v>
      </c>
      <c r="K25" s="7">
        <v>1049</v>
      </c>
      <c r="L25" s="8">
        <v>0</v>
      </c>
      <c r="M25" s="8">
        <v>0</v>
      </c>
    </row>
    <row r="26" spans="1:13" ht="24.75" customHeight="1">
      <c r="A26" s="6">
        <f t="shared" si="1"/>
        <v>23</v>
      </c>
      <c r="B26" s="13">
        <v>218.79</v>
      </c>
      <c r="C26" s="13">
        <v>2.34</v>
      </c>
      <c r="D26" s="13">
        <v>245.3</v>
      </c>
      <c r="E26" s="13">
        <v>11.95</v>
      </c>
      <c r="F26" s="14">
        <v>31</v>
      </c>
      <c r="G26" s="14">
        <v>81</v>
      </c>
      <c r="H26" s="14">
        <v>33.38</v>
      </c>
      <c r="I26" s="8">
        <v>0</v>
      </c>
      <c r="J26" s="7">
        <v>96</v>
      </c>
      <c r="K26" s="7">
        <v>540</v>
      </c>
      <c r="L26" s="8">
        <f>SUM(J26:K26)</f>
        <v>636</v>
      </c>
      <c r="M26" s="8">
        <f>I26-L26</f>
        <v>-636</v>
      </c>
    </row>
    <row r="27" spans="1:13" ht="24.75" customHeight="1">
      <c r="A27" s="6">
        <f t="shared" si="1"/>
        <v>24</v>
      </c>
      <c r="B27" s="13">
        <v>151.47</v>
      </c>
      <c r="C27" s="13">
        <v>63.05</v>
      </c>
      <c r="D27" s="13">
        <v>441.85</v>
      </c>
      <c r="E27" s="13">
        <v>7.66</v>
      </c>
      <c r="F27" s="14">
        <v>302</v>
      </c>
      <c r="G27" s="14">
        <v>391</v>
      </c>
      <c r="H27" s="14">
        <v>46.29</v>
      </c>
      <c r="I27" s="8">
        <v>0</v>
      </c>
      <c r="J27" s="7">
        <v>461</v>
      </c>
      <c r="K27" s="7">
        <v>575</v>
      </c>
      <c r="L27" s="8">
        <f t="shared" si="2"/>
        <v>1036</v>
      </c>
      <c r="M27" s="8">
        <f t="shared" si="0"/>
        <v>-1036</v>
      </c>
    </row>
    <row r="28" spans="1:13" ht="24.75" customHeight="1">
      <c r="A28" s="6">
        <f t="shared" si="1"/>
        <v>25</v>
      </c>
      <c r="B28" s="13">
        <v>22.44</v>
      </c>
      <c r="C28" s="13">
        <v>30.36</v>
      </c>
      <c r="D28" s="13">
        <v>57.07</v>
      </c>
      <c r="E28" s="13">
        <v>13.95</v>
      </c>
      <c r="F28" s="14">
        <v>327</v>
      </c>
      <c r="G28" s="14">
        <v>42.5</v>
      </c>
      <c r="H28" s="14">
        <v>11.69</v>
      </c>
      <c r="I28" s="8">
        <v>0</v>
      </c>
      <c r="J28" s="7">
        <v>174.5</v>
      </c>
      <c r="K28" s="7">
        <v>502</v>
      </c>
      <c r="L28" s="8">
        <f t="shared" si="2"/>
        <v>676.5</v>
      </c>
      <c r="M28" s="8">
        <f t="shared" si="0"/>
        <v>-676.5</v>
      </c>
    </row>
    <row r="29" spans="1:13" ht="24.75" customHeight="1">
      <c r="A29" s="6">
        <f t="shared" si="1"/>
        <v>26</v>
      </c>
      <c r="B29" s="13">
        <v>0</v>
      </c>
      <c r="C29" s="13">
        <v>40.64</v>
      </c>
      <c r="D29" s="13">
        <v>104.29</v>
      </c>
      <c r="E29" s="13">
        <v>0</v>
      </c>
      <c r="F29" s="14">
        <v>63</v>
      </c>
      <c r="G29" s="14">
        <v>23</v>
      </c>
      <c r="H29" s="14">
        <v>10.34</v>
      </c>
      <c r="I29" s="8">
        <v>0</v>
      </c>
      <c r="J29" s="7">
        <v>582</v>
      </c>
      <c r="K29" s="7">
        <v>360</v>
      </c>
      <c r="L29" s="8">
        <f t="shared" si="2"/>
        <v>942</v>
      </c>
      <c r="M29" s="8">
        <f t="shared" si="0"/>
        <v>-942</v>
      </c>
    </row>
    <row r="30" spans="1:13" ht="24.75" customHeight="1">
      <c r="A30" s="6">
        <f t="shared" si="1"/>
        <v>27</v>
      </c>
      <c r="B30" s="13">
        <v>0</v>
      </c>
      <c r="C30" s="13">
        <v>77.99</v>
      </c>
      <c r="D30" s="13">
        <v>148.66</v>
      </c>
      <c r="E30" s="13">
        <v>138.63</v>
      </c>
      <c r="F30" s="14">
        <v>729</v>
      </c>
      <c r="G30" s="14">
        <v>104.85</v>
      </c>
      <c r="H30" s="14">
        <v>30.48</v>
      </c>
      <c r="I30" s="8">
        <v>0</v>
      </c>
      <c r="J30" s="7">
        <v>851.72</v>
      </c>
      <c r="K30" s="7">
        <v>810</v>
      </c>
      <c r="L30" s="8">
        <f t="shared" si="2"/>
        <v>1661.72</v>
      </c>
      <c r="M30" s="8">
        <f t="shared" si="0"/>
        <v>-1661.72</v>
      </c>
    </row>
    <row r="31" spans="1:13" ht="24.75" customHeight="1">
      <c r="A31" s="6">
        <f t="shared" si="1"/>
        <v>28</v>
      </c>
      <c r="B31" s="13">
        <v>33.66</v>
      </c>
      <c r="C31" s="13">
        <v>64.01</v>
      </c>
      <c r="D31" s="13">
        <v>178.52</v>
      </c>
      <c r="E31" s="13">
        <v>50.7</v>
      </c>
      <c r="F31" s="14">
        <v>134</v>
      </c>
      <c r="G31" s="14">
        <v>606</v>
      </c>
      <c r="H31" s="14">
        <v>22.75</v>
      </c>
      <c r="I31" s="8">
        <v>0</v>
      </c>
      <c r="J31" s="7">
        <v>770</v>
      </c>
      <c r="K31" s="7">
        <v>340.5</v>
      </c>
      <c r="L31" s="8">
        <f t="shared" si="2"/>
        <v>1110.5</v>
      </c>
      <c r="M31" s="8">
        <f t="shared" si="0"/>
        <v>-1110.5</v>
      </c>
    </row>
    <row r="32" spans="1:13" ht="24.75" customHeight="1">
      <c r="A32" s="6">
        <f t="shared" si="1"/>
        <v>29</v>
      </c>
      <c r="B32" s="13">
        <v>5.61</v>
      </c>
      <c r="C32" s="13">
        <v>41.59</v>
      </c>
      <c r="D32" s="13">
        <v>517</v>
      </c>
      <c r="E32" s="13">
        <v>18.97</v>
      </c>
      <c r="F32" s="14">
        <v>409</v>
      </c>
      <c r="G32" s="14">
        <v>148.11</v>
      </c>
      <c r="H32" s="14">
        <v>12.18</v>
      </c>
      <c r="I32" s="8">
        <v>0</v>
      </c>
      <c r="J32" s="7">
        <v>327</v>
      </c>
      <c r="K32" s="7">
        <v>741</v>
      </c>
      <c r="L32" s="8">
        <f t="shared" si="2"/>
        <v>1068</v>
      </c>
      <c r="M32" s="8">
        <f t="shared" si="0"/>
        <v>-1068</v>
      </c>
    </row>
    <row r="33" spans="1:13" ht="24.75" customHeight="1">
      <c r="A33" s="6">
        <f t="shared" si="1"/>
        <v>30</v>
      </c>
      <c r="B33" s="13">
        <v>196.35</v>
      </c>
      <c r="C33" s="13">
        <v>52.79</v>
      </c>
      <c r="D33" s="13">
        <v>216.59</v>
      </c>
      <c r="E33" s="13">
        <v>17.04</v>
      </c>
      <c r="F33" s="14">
        <v>309</v>
      </c>
      <c r="G33" s="14">
        <v>156.75</v>
      </c>
      <c r="H33" s="14">
        <v>33.62</v>
      </c>
      <c r="I33" s="8">
        <v>0</v>
      </c>
      <c r="J33" s="7">
        <v>337.5</v>
      </c>
      <c r="K33" s="7">
        <v>717</v>
      </c>
      <c r="L33" s="8">
        <f t="shared" si="2"/>
        <v>1054.5</v>
      </c>
      <c r="M33" s="8">
        <f t="shared" si="0"/>
        <v>-1054.5</v>
      </c>
    </row>
    <row r="34" spans="1:13" ht="24.75" customHeight="1">
      <c r="A34" s="6">
        <f t="shared" si="1"/>
        <v>31</v>
      </c>
      <c r="B34" s="13">
        <v>521.73</v>
      </c>
      <c r="C34" s="13">
        <v>341.94</v>
      </c>
      <c r="D34" s="13">
        <v>1247.74</v>
      </c>
      <c r="E34" s="13">
        <v>247.34</v>
      </c>
      <c r="F34" s="14">
        <v>2297</v>
      </c>
      <c r="G34" s="14">
        <v>1448.21</v>
      </c>
      <c r="H34" s="14">
        <v>164.12</v>
      </c>
      <c r="I34" s="8">
        <v>0</v>
      </c>
      <c r="J34" s="7">
        <v>0</v>
      </c>
      <c r="K34" s="7">
        <v>0</v>
      </c>
      <c r="L34" s="8">
        <f t="shared" si="2"/>
        <v>0</v>
      </c>
      <c r="M34" s="8">
        <f t="shared" si="0"/>
        <v>0</v>
      </c>
    </row>
    <row r="35" spans="1:13" ht="18" customHeight="1">
      <c r="A35" s="3" t="s">
        <v>4</v>
      </c>
      <c r="B35" s="8">
        <f>SUM(B4:B34)</f>
        <v>2732.0699999999997</v>
      </c>
      <c r="C35" s="8">
        <f>SUM(C4:C34)</f>
        <v>1760.8999999999999</v>
      </c>
      <c r="D35" s="8">
        <f>SUM(D4:D34)</f>
        <v>11200.970000000003</v>
      </c>
      <c r="E35" s="8">
        <f>E6+E7+E9+E10+E11+E12+E13+E14+E17+E19+E20+E21+E22+E23+E26+E27+E28+E30+E32+E33</f>
        <v>1121.7</v>
      </c>
      <c r="F35" s="8">
        <f>SUM(F4:F34)</f>
        <v>14175.8</v>
      </c>
      <c r="G35" s="8">
        <f>SUM(G4:G34)</f>
        <v>14035.59</v>
      </c>
      <c r="H35" s="8">
        <f>H4+H5+H7+H6+H8+H9+H10+H11+H12+H13+H14+H15+H17+H18+H19+H20+H21+H22+H23+H24+H26+H27+H28+H30+H31+H32+H33</f>
        <v>962.1</v>
      </c>
      <c r="I35" s="7">
        <f>I4+I5+I6+I7+I8+I9+I10+I11+I12+I13+I14+I15+I16+I17+I18+I19+I20+I21+I22+I23+I24+I25+I26+I28+I27+I29+I30+I31+I32+I33+I34</f>
        <v>5707.73</v>
      </c>
      <c r="J35" s="7">
        <f>J4+J6+J7+J8+J9+J10+J11+J13+J12+J14+J15+J16+J17+J18+J20+J21+J22+J23+J25+J28+J30+J31+J32+J33</f>
        <v>7379.37</v>
      </c>
      <c r="K35" s="7">
        <f>K33+K32+K31+K30+K28+K27+K26+K25+K24+K23+K22+K21+K20+K19+K18+K17+K16+K15+K14+K13+K12+K11+K10+K9+K8+K7+K6+K5+K4</f>
        <v>23068.5</v>
      </c>
      <c r="L35" s="7">
        <f>L34+L33+L32+L31+L30+L29+L28+L27+L26+L25+L24+L23+L22+L21+L20+L19+L18+L17+L16+L15+L14+L13+L12+L11+L10+L9+L8+L7+L6+L5+L4</f>
        <v>24333.02</v>
      </c>
      <c r="M35" s="3">
        <f t="shared" si="0"/>
        <v>-18625.29</v>
      </c>
    </row>
  </sheetData>
  <sheetProtection/>
  <mergeCells count="3">
    <mergeCell ref="F1:G1"/>
    <mergeCell ref="A1:A2"/>
    <mergeCell ref="B1:E1"/>
  </mergeCells>
  <printOptions/>
  <pageMargins left="0" right="0" top="0.5" bottom="0" header="0.5" footer="0.5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Lauren Middleton</cp:lastModifiedBy>
  <cp:lastPrinted>2012-06-27T16:57:31Z</cp:lastPrinted>
  <dcterms:created xsi:type="dcterms:W3CDTF">2011-09-02T19:17:54Z</dcterms:created>
  <dcterms:modified xsi:type="dcterms:W3CDTF">2015-06-29T21:19:32Z</dcterms:modified>
  <cp:category/>
  <cp:version/>
  <cp:contentType/>
  <cp:contentStatus/>
</cp:coreProperties>
</file>